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3" activeTab="3"/>
  </bookViews>
  <sheets>
    <sheet name="Key figures - Q" sheetId="1" r:id="rId1"/>
    <sheet name="Key figures - Y" sheetId="2" r:id="rId2"/>
    <sheet name="Segment data old structure - Q" sheetId="3" r:id="rId3"/>
    <sheet name="Segment data old structure - Y" sheetId="4" r:id="rId4"/>
    <sheet name="Segment data new structure - Q" sheetId="5" r:id="rId5"/>
    <sheet name="Segment ny indelning Sv" sheetId="6" state="hidden" r:id="rId6"/>
  </sheets>
  <definedNames/>
  <calcPr fullCalcOnLoad="1"/>
</workbook>
</file>

<file path=xl/sharedStrings.xml><?xml version="1.0" encoding="utf-8"?>
<sst xmlns="http://schemas.openxmlformats.org/spreadsheetml/2006/main" count="129" uniqueCount="64">
  <si>
    <t xml:space="preserve">Key figures 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</si>
  <si>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</si>
  <si>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</si>
  <si>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</si>
  <si>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</si>
  <si>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</si>
  <si>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</si>
  <si>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</si>
  <si>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</si>
  <si>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</si>
  <si>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</si>
  <si>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</si>
  <si>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</si>
  <si>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</si>
  <si>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</si>
  <si>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</si>
  <si>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</si>
  <si>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</si>
  <si>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</si>
  <si>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</si>
  <si>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</si>
  <si>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</si>
  <si>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</si>
  <si>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</si>
  <si>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</si>
  <si>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</si>
  <si>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</si>
  <si>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</si>
  <si>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</si>
  <si>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</si>
  <si>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</si>
  <si>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</si>
  <si>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</si>
  <si>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</si>
  <si>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</si>
  <si>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</si>
  <si>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</si>
  <si>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</si>
  <si>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 xml:space="preserve">Total operating revenue, SEK million </t>
  </si>
  <si>
    <t>Gross profit margin, %</t>
  </si>
  <si>
    <t>Operating profit, SEK million</t>
  </si>
  <si>
    <t>Operating margin, %</t>
  </si>
  <si>
    <t xml:space="preserve">Net profit, SEK million </t>
  </si>
  <si>
    <t>Earnings per share before dilution, SEK</t>
  </si>
  <si>
    <t>Earnings per share after dilution, SEK</t>
  </si>
  <si>
    <t xml:space="preserve">Weighted average number of shares before dilution </t>
  </si>
  <si>
    <t xml:space="preserve">Weighted average number of shares after dilution </t>
  </si>
  <si>
    <t>Cash flow from operation activities, SEK million</t>
  </si>
  <si>
    <t>Earinings per share after dilution, SEK</t>
  </si>
  <si>
    <t>Segment data</t>
  </si>
  <si>
    <t>Revenue, SEK in thousands</t>
  </si>
  <si>
    <t>Retail</t>
  </si>
  <si>
    <t>Wholesale</t>
  </si>
  <si>
    <t>Total</t>
  </si>
  <si>
    <t>Operating profit, SEK in thousands</t>
  </si>
  <si>
    <t xml:space="preserve">Common group expenses </t>
  </si>
  <si>
    <t>Segmentsdata</t>
  </si>
  <si>
    <t>Intäkter, KSEK</t>
  </si>
  <si>
    <t>Detaljhandelsverksamheten</t>
  </si>
  <si>
    <t>Grossistverksamheten</t>
  </si>
  <si>
    <t>Rörelseresultat, KSEK</t>
  </si>
  <si>
    <t>Övrigt</t>
  </si>
  <si>
    <t>Q2 2017</t>
  </si>
  <si>
    <t>Q3 2017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</si>
</sst>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top" textRotation="180"/>
    </xf>
    <xf numFmtId="0" fontId="0" fillId="0" borderId="0" xfId="0" applyAlignment="1">
      <alignment horizontal="left" vertical="top" textRotation="180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zoomScalePageLayoutView="0" workbookViewId="0" topLeftCell="A1">
      <pane xSplit="1" topLeftCell="W1" activePane="topRight" state="frozen"/>
      <selection pane="topLeft" activeCell="A1" sqref="A1"/>
      <selection pane="topRight" activeCell="AN2" sqref="AN2:AN12"/>
    </sheetView>
  </sheetViews>
  <sheetFormatPr defaultColWidth="8.7109375" defaultRowHeight="15"/>
  <cols>
    <col min="1" max="1" width="44.421875" style="0" customWidth="1"/>
    <col min="2" max="3" width="8.7109375" style="0" customWidth="1"/>
    <col min="4" max="4" width="9.140625" style="0" customWidth="1"/>
    <col min="5" max="18" width="8.7109375" style="0" customWidth="1"/>
    <col min="19" max="19" width="9.42187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2:40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62</v>
      </c>
      <c r="AN2" s="2" t="s">
        <v>63</v>
      </c>
    </row>
    <row r="3" spans="1:40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</row>
    <row r="4" spans="1:40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</row>
    <row r="5" spans="1:40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6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</row>
    <row r="6" spans="1:40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19">
        <f>(G5/G3)*100</f>
        <v>-58.77065615709051</v>
      </c>
      <c r="H6" s="7">
        <v>22.8</v>
      </c>
      <c r="I6" s="7">
        <v>9.4</v>
      </c>
      <c r="J6" s="7">
        <v>21.1</v>
      </c>
      <c r="K6" s="19">
        <f>(K5/K3)*100</f>
        <v>-98.58821673633568</v>
      </c>
      <c r="L6" s="7">
        <v>22.4</v>
      </c>
      <c r="M6" s="7">
        <v>0.8</v>
      </c>
      <c r="N6" s="7">
        <v>19.4</v>
      </c>
      <c r="O6" s="19">
        <f>(O5/O3)*100</f>
        <v>-25.327720162918848</v>
      </c>
      <c r="P6" s="7">
        <v>16.2</v>
      </c>
      <c r="Q6" s="19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6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</row>
    <row r="7" spans="1:40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</row>
    <row r="8" spans="1:40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8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9">
        <v>2.43</v>
      </c>
      <c r="AK8" s="7">
        <v>0.14</v>
      </c>
      <c r="AL8" s="8">
        <v>0.81</v>
      </c>
      <c r="AM8" s="8">
        <v>-1.1468098989441646</v>
      </c>
      <c r="AN8" s="8">
        <v>0.8475815229455556</v>
      </c>
    </row>
    <row r="9" spans="1:40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8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8">
        <v>0.77</v>
      </c>
      <c r="AM9" s="8">
        <v>-1.1468098989441646</v>
      </c>
      <c r="AN9" s="8">
        <v>0.8475815229455556</v>
      </c>
    </row>
    <row r="10" spans="1:40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</row>
    <row r="11" spans="1:40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</row>
    <row r="12" spans="1:40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21" sqref="H21"/>
    </sheetView>
  </sheetViews>
  <sheetFormatPr defaultColWidth="8.7109375" defaultRowHeight="15"/>
  <cols>
    <col min="1" max="1" width="44.00390625" style="0" customWidth="1"/>
  </cols>
  <sheetData>
    <row r="1" ht="14.25">
      <c r="A1" s="1" t="s">
        <v>0</v>
      </c>
    </row>
    <row r="2" spans="2:10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</row>
    <row r="3" spans="1:10" ht="14.25">
      <c r="A3" t="s">
        <v>38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</row>
    <row r="4" spans="1:10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</row>
    <row r="5" spans="1:10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</row>
    <row r="6" spans="1:10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</row>
    <row r="7" spans="1:10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5">
        <v>9.8</v>
      </c>
      <c r="J7" s="4">
        <v>17.7</v>
      </c>
    </row>
    <row r="8" spans="1:10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</row>
    <row r="9" spans="1:10" ht="14.25">
      <c r="A9" t="s">
        <v>48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</row>
    <row r="10" spans="1:10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</row>
    <row r="11" spans="1:10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</row>
    <row r="12" spans="1:10" ht="14.25">
      <c r="A12" s="11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</row>
    <row r="13" spans="1:10" ht="14.25">
      <c r="A13" s="11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11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11"/>
      <c r="B15" s="20"/>
      <c r="C15" s="20"/>
      <c r="D15" s="20"/>
      <c r="E15" s="20"/>
      <c r="F15" s="21"/>
      <c r="G15" s="21"/>
      <c r="H15" s="20"/>
      <c r="I15" s="20"/>
      <c r="J1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14" s="1" customFormat="1" ht="14.25">
      <c r="A2" s="1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14"/>
      <c r="N2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5" customFormat="1" ht="14.25">
      <c r="A5" s="15" t="s">
        <v>53</v>
      </c>
      <c r="B5" s="15">
        <f aca="true" t="shared" si="0" ref="B5:I5">SUM(B3:B4)</f>
        <v>83095</v>
      </c>
      <c r="C5" s="15">
        <f t="shared" si="0"/>
        <v>51597</v>
      </c>
      <c r="D5" s="15">
        <f t="shared" si="0"/>
        <v>88244</v>
      </c>
      <c r="E5" s="15">
        <f t="shared" si="0"/>
        <v>72016</v>
      </c>
      <c r="F5" s="15">
        <f t="shared" si="0"/>
        <v>100757</v>
      </c>
      <c r="G5" s="15">
        <f t="shared" si="0"/>
        <v>56574</v>
      </c>
      <c r="H5" s="15">
        <f t="shared" si="0"/>
        <v>112143</v>
      </c>
      <c r="I5" s="15">
        <f t="shared" si="0"/>
        <v>75784</v>
      </c>
    </row>
    <row r="7" spans="1:13" ht="14.25">
      <c r="A7" s="1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1"/>
      <c r="K7" s="1"/>
      <c r="L7" s="1"/>
      <c r="M7" s="14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6" customFormat="1" ht="14.25">
      <c r="A10" s="15" t="s">
        <v>53</v>
      </c>
      <c r="B10" s="15">
        <f aca="true" t="shared" si="1" ref="B10:I10">SUM(B8:B9)</f>
        <v>3532</v>
      </c>
      <c r="C10" s="15">
        <f t="shared" si="1"/>
        <v>-6755</v>
      </c>
      <c r="D10" s="15">
        <f t="shared" si="1"/>
        <v>8686</v>
      </c>
      <c r="E10" s="15">
        <f t="shared" si="1"/>
        <v>56</v>
      </c>
      <c r="F10" s="15">
        <f t="shared" si="1"/>
        <v>9505</v>
      </c>
      <c r="G10" s="15">
        <f t="shared" si="1"/>
        <v>-6210</v>
      </c>
      <c r="H10" s="15">
        <f t="shared" si="1"/>
        <v>11928</v>
      </c>
      <c r="I10" s="15">
        <f t="shared" si="1"/>
        <v>-2772</v>
      </c>
      <c r="J10" s="15"/>
      <c r="K10" s="15"/>
      <c r="L10" s="15"/>
      <c r="M1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25" sqref="E25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4" s="1" customFormat="1" ht="14.25">
      <c r="A2" s="1" t="s">
        <v>50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5" t="s">
        <v>53</v>
      </c>
      <c r="B5" s="15">
        <f>SUM(B3:B4)</f>
        <v>294953</v>
      </c>
      <c r="C5" s="15">
        <f>SUM(C3:C4)</f>
        <v>345259</v>
      </c>
      <c r="D5" s="15">
        <f>SUM(D3:D4)</f>
        <v>423164.8</v>
      </c>
    </row>
    <row r="7" spans="1:4" ht="14.25">
      <c r="A7" s="1" t="s">
        <v>54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5" t="s">
        <v>53</v>
      </c>
      <c r="B10" s="15">
        <f>SUM(B8:B9)</f>
        <v>5516</v>
      </c>
      <c r="C10" s="15">
        <f>SUM(C8:C9)</f>
        <v>12451</v>
      </c>
      <c r="D10" s="15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1" sqref="K21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10" s="1" customFormat="1" ht="14.25">
      <c r="A2" s="1" t="s">
        <v>50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62</v>
      </c>
      <c r="H2" s="3" t="s">
        <v>63</v>
      </c>
      <c r="I2" s="14"/>
      <c r="J2"/>
    </row>
    <row r="3" spans="1:9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/>
    </row>
    <row r="4" spans="1:9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/>
    </row>
    <row r="5" spans="1:16" s="15" customFormat="1" ht="14.25">
      <c r="A5" s="15" t="s">
        <v>53</v>
      </c>
      <c r="B5" s="15">
        <v>117689.14401345176</v>
      </c>
      <c r="C5" s="15">
        <v>81405.2790160364</v>
      </c>
      <c r="D5" s="15">
        <v>137611.80875592522</v>
      </c>
      <c r="E5" s="15">
        <v>86457.77256539417</v>
      </c>
      <c r="F5" s="15">
        <v>126094.36890425882</v>
      </c>
      <c r="G5" s="15">
        <v>81961.41008891028</v>
      </c>
      <c r="H5" s="15">
        <v>134502.70257228788</v>
      </c>
      <c r="K5" s="1"/>
      <c r="L5" s="1"/>
      <c r="M5" s="1"/>
      <c r="N5" s="1"/>
      <c r="O5" s="1"/>
      <c r="P5" s="1"/>
    </row>
    <row r="6" spans="11:16" ht="14.25">
      <c r="K6" s="1"/>
      <c r="L6" s="1"/>
      <c r="M6" s="1"/>
      <c r="N6" s="1"/>
      <c r="O6" s="1"/>
      <c r="P6" s="1"/>
    </row>
    <row r="7" spans="1:16" ht="14.25">
      <c r="A7" s="1" t="s">
        <v>54</v>
      </c>
      <c r="B7" s="2" t="s">
        <v>33</v>
      </c>
      <c r="C7" s="2" t="s">
        <v>34</v>
      </c>
      <c r="D7" s="2" t="s">
        <v>35</v>
      </c>
      <c r="E7" s="3" t="s">
        <v>36</v>
      </c>
      <c r="F7" s="3" t="s">
        <v>37</v>
      </c>
      <c r="G7" s="3" t="s">
        <v>62</v>
      </c>
      <c r="H7" s="3" t="s">
        <v>63</v>
      </c>
      <c r="I7" s="14"/>
      <c r="K7" s="1"/>
      <c r="L7" s="1"/>
      <c r="M7" s="1"/>
      <c r="N7" s="1"/>
      <c r="O7" s="1"/>
      <c r="P7" s="1"/>
    </row>
    <row r="8" spans="1:16" ht="14.25">
      <c r="A8" t="s">
        <v>51</v>
      </c>
      <c r="B8" s="10">
        <v>8414.908671051133</v>
      </c>
      <c r="C8" s="10">
        <v>12268.451575687293</v>
      </c>
      <c r="D8" s="10">
        <v>11957.232338618294</v>
      </c>
      <c r="E8" s="10">
        <v>10076.553300457916</v>
      </c>
      <c r="F8" s="10">
        <v>7611.329533981418</v>
      </c>
      <c r="G8" s="10">
        <v>12087.66656158664</v>
      </c>
      <c r="H8" s="10">
        <v>7307.830964605186</v>
      </c>
      <c r="I8" s="10"/>
      <c r="L8" s="1"/>
      <c r="M8" s="1"/>
      <c r="N8" s="1"/>
      <c r="O8" s="1"/>
      <c r="P8" s="1"/>
    </row>
    <row r="9" spans="1:16" ht="14.25">
      <c r="A9" t="s">
        <v>52</v>
      </c>
      <c r="B9" s="10">
        <v>18382.29097725083</v>
      </c>
      <c r="C9" s="10">
        <v>3120.4822522642817</v>
      </c>
      <c r="D9" s="10">
        <v>24465.63389405798</v>
      </c>
      <c r="E9" s="10">
        <v>7467.060313995815</v>
      </c>
      <c r="F9" s="10">
        <v>17530.274045577546</v>
      </c>
      <c r="G9" s="10">
        <v>-1171.1046290600907</v>
      </c>
      <c r="H9" s="10">
        <v>14976.046490092922</v>
      </c>
      <c r="I9" s="10"/>
      <c r="K9" s="1"/>
      <c r="L9" s="1"/>
      <c r="M9" s="1"/>
      <c r="N9" s="1"/>
      <c r="O9" s="1"/>
      <c r="P9" s="1"/>
    </row>
    <row r="10" spans="1:16" s="18" customFormat="1" ht="14.25">
      <c r="A10" t="s">
        <v>55</v>
      </c>
      <c r="B10" s="17">
        <v>-18344.84188</v>
      </c>
      <c r="C10" s="17">
        <v>-17900.61602</v>
      </c>
      <c r="D10" s="17">
        <v>-17588.0587</v>
      </c>
      <c r="E10" s="17">
        <v>-17800.843009999997</v>
      </c>
      <c r="F10" s="17">
        <v>-17610.53068</v>
      </c>
      <c r="G10" s="17">
        <v>-18423.723789999996</v>
      </c>
      <c r="H10" s="17">
        <v>-15688.620770000001</v>
      </c>
      <c r="I10" s="17"/>
      <c r="K10" s="1"/>
      <c r="L10" s="1"/>
      <c r="M10" s="1"/>
      <c r="N10" s="1"/>
      <c r="O10" s="1"/>
      <c r="P10" s="1"/>
    </row>
    <row r="11" spans="1:16" s="16" customFormat="1" ht="14.25">
      <c r="A11" s="15" t="s">
        <v>53</v>
      </c>
      <c r="B11" s="15">
        <v>8452.357768301961</v>
      </c>
      <c r="C11" s="15">
        <v>-2511.6821920484253</v>
      </c>
      <c r="D11" s="15">
        <v>18834.80753267627</v>
      </c>
      <c r="E11" s="15">
        <v>-257.22939554626646</v>
      </c>
      <c r="F11" s="15">
        <v>7531.072899558963</v>
      </c>
      <c r="G11" s="15">
        <v>-7507.161857473446</v>
      </c>
      <c r="H11" s="15">
        <v>6595.256684698106</v>
      </c>
      <c r="I11" s="15"/>
      <c r="K11" s="1"/>
      <c r="L11" s="1"/>
      <c r="M11" s="1"/>
      <c r="N11" s="1"/>
      <c r="O11" s="1"/>
      <c r="P11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56</v>
      </c>
    </row>
    <row r="2" ht="14.25">
      <c r="A2" s="1"/>
    </row>
    <row r="3" s="1" customFormat="1" ht="14.25">
      <c r="A3" s="1" t="s">
        <v>57</v>
      </c>
    </row>
    <row r="4" ht="14.25">
      <c r="A4" t="s">
        <v>58</v>
      </c>
    </row>
    <row r="5" ht="14.25">
      <c r="A5" t="s">
        <v>59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60</v>
      </c>
      <c r="B8" s="1"/>
    </row>
    <row r="9" ht="14.25">
      <c r="A9" t="s">
        <v>58</v>
      </c>
    </row>
    <row r="10" ht="14.25">
      <c r="A10" t="s">
        <v>59</v>
      </c>
    </row>
    <row r="11" ht="14.25">
      <c r="A11" t="s">
        <v>61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2017-08-15T17:33:07Z</dcterms:created>
  <dcterms:modified xsi:type="dcterms:W3CDTF">2017-12-11T13:23:49Z</dcterms:modified>
  <cp:category/>
  <cp:version/>
  <cp:contentType/>
  <cp:contentStatus/>
</cp:coreProperties>
</file>